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rgos Efetivos e CCs FCs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<sst xmlns="http://schemas.openxmlformats.org/spreadsheetml/2006/main" count="83" uniqueCount="63">
  <si>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DEMONSTRATIVO DO QUANTITATIVO DE CARGOS EFETIVOS</t>
  </si>
  <si>
    <t>Cargos</t>
  </si>
  <si>
    <t>Existentes</t>
  </si>
  <si>
    <t>Providos</t>
  </si>
  <si>
    <t>Vagos</t>
  </si>
  <si>
    <t>Analistas</t>
  </si>
  <si>
    <t>Técnicos</t>
  </si>
  <si>
    <t>Total</t>
  </si>
  <si>
    <t>Carreira</t>
  </si>
  <si>
    <t>Classe</t>
  </si>
  <si>
    <t>Padrão</t>
  </si>
  <si>
    <t>VAGOS</t>
  </si>
  <si>
    <t>Estáveis</t>
  </si>
  <si>
    <t>Não estáveis</t>
  </si>
  <si>
    <t>Analista</t>
  </si>
  <si>
    <t>C</t>
  </si>
  <si>
    <t>B</t>
  </si>
  <si>
    <t>A</t>
  </si>
  <si>
    <t>Subtotal Analista</t>
  </si>
  <si>
    <t>-</t>
  </si>
  <si>
    <t>Técnico</t>
  </si>
  <si>
    <t>Subtotal Técnico</t>
  </si>
  <si>
    <t>Carreira: Servidor do Ministério Público/ESMPU</t>
  </si>
  <si>
    <t>Cargo</t>
  </si>
  <si>
    <t>Ocupados</t>
  </si>
  <si>
    <t>ANALISTA DO MPU/APOIO TÉCNICOADMINISTRATIVO/ARQUIVOLOGIA</t>
  </si>
  <si>
    <t>ANALISTA DO MPU/APOIO TÉCNICOADMINISTRATIVO/BIBLIOTECONOMIA</t>
  </si>
  <si>
    <t>ANALISTA DO MPU/APOIO TÉCNICOADMINISTRATIVO/COMUNIC. SOCIAL</t>
  </si>
  <si>
    <t>ANALISTA DO MPU/PERÍCIA/CONTABILIDADE</t>
  </si>
  <si>
    <t>ANALISTA DO MPU/APOIO TÉCNICOADMINISTRAVO/EDUCAÇÃO</t>
  </si>
  <si>
    <t>ANALISTA DO MPU/PERÍCIA/ENGENHARIA CIVIL</t>
  </si>
  <si>
    <t>ANALISTA DO MPU/APOIO TÉCNICOESPECIALIZADO/GESTÃO PÚBLICA</t>
  </si>
  <si>
    <t>ANALISTA DO MPU/TEC. DA INF. E COMUNIC./DESENV. DE SIST.</t>
  </si>
  <si>
    <t>ANALISTA DO MPU/TEC. DA INF. E COMUNIC./SUPORTE E INFRAESTR.</t>
  </si>
  <si>
    <t>TECNICO DO MPU/APOIO TECNICOADMINISTRATIVO/ADMINISTRACAO</t>
  </si>
  <si>
    <t>Provimento de cargos efetivos do quadro de pessoal da ESMPU criados pela Lei nº13.032, de 24/09/2014</t>
  </si>
  <si>
    <t>Conforme art. 5º da Lei 13.032, o provimento dos cargos criados por esta Lei fica condicionado à expressa autorização em anexo próprio da LOA, da qual deverá constar dotação específica e suficiente para os provimentos autorizados, nos termos do § 1º do art. 169 da Constituição Federal</t>
  </si>
  <si>
    <t>Portaria ESMPU nº 112/2014</t>
  </si>
  <si>
    <t>Portaria ESMPU nº 58/2015</t>
  </si>
  <si>
    <t>Portaria ESMPU nº 93/2015</t>
  </si>
  <si>
    <t>Fonte: Sistema de Gestão de Pessoas</t>
  </si>
  <si>
    <t>DEMONSTRATIVO DO QUANTITATIVO DE CARGOS EM COMISSÃO E FUNÇÕES DE CONFIANÇA</t>
  </si>
  <si>
    <t>Cargos/Funções</t>
  </si>
  <si>
    <t>Com Vínculo</t>
  </si>
  <si>
    <t>Sem Vínculo</t>
  </si>
  <si>
    <t>Optantes</t>
  </si>
  <si>
    <t>Não optantes</t>
  </si>
  <si>
    <t>CC-7</t>
  </si>
  <si>
    <t>CC-6</t>
  </si>
  <si>
    <t>CC-5</t>
  </si>
  <si>
    <t>CC-4</t>
  </si>
  <si>
    <t>CC-3</t>
  </si>
  <si>
    <t>CC-2</t>
  </si>
  <si>
    <t>CC-1</t>
  </si>
  <si>
    <t>FC-3</t>
  </si>
  <si>
    <t>FC-2</t>
  </si>
  <si>
    <t>FC-1</t>
  </si>
  <si>
    <t>Portaria PGR/MPU nº 21, 25/03/2015</t>
  </si>
  <si>
    <t>Portaria PGR/MPU nº 22, 25/03/2015</t>
  </si>
  <si>
    <t>Portaria ESMPU nº 30, 27/03/2015, alterada Pela Portaria ESMPU nº 42, 27/04/2015</t>
  </si>
  <si>
    <t>Portaria PGR/MPU nº 95, 24/09/2015, altera a Portaria ESMPU nº 42, 27/04/2015</t>
  </si>
  <si>
    <t>Data da última atualização: 07/01/2016</t>
  </si>
  <si>
    <t>Data da última atualização:07/01/2016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</si>
</sst>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4" fillId="21" borderId="5" applyNumberFormat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1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36" borderId="17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37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37" borderId="22" xfId="0" applyFont="1" applyFill="1" applyBorder="1" applyAlignment="1">
      <alignment horizontal="center" vertical="center"/>
    </xf>
    <xf numFmtId="0" fontId="5" fillId="37" borderId="38" xfId="0" applyFont="1" applyFill="1" applyBorder="1" applyAlignment="1">
      <alignment horizontal="center" vertical="center"/>
    </xf>
    <xf numFmtId="0" fontId="5" fillId="37" borderId="39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7" borderId="17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0" fontId="7" fillId="38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/>
    </xf>
    <xf numFmtId="0" fontId="6" fillId="0" borderId="29" xfId="0" applyFont="1" applyBorder="1" applyAlignment="1">
      <alignment horizontal="left" wrapText="1"/>
    </xf>
    <xf numFmtId="0" fontId="7" fillId="35" borderId="29" xfId="0" applyFont="1" applyFill="1" applyBorder="1" applyAlignment="1">
      <alignment horizontal="left"/>
    </xf>
    <xf numFmtId="0" fontId="6" fillId="0" borderId="42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5" fillId="37" borderId="16" xfId="0" applyFont="1" applyFill="1" applyBorder="1" applyAlignment="1">
      <alignment horizontal="center"/>
    </xf>
    <xf numFmtId="0" fontId="5" fillId="37" borderId="4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767171"/>
      <rgbColor rgb="009999FF"/>
      <rgbColor rgb="00993366"/>
      <rgbColor rgb="00E7E6E6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90"/>
  <sheetViews>
    <sheetView showGridLines="0" tabSelected="1" zoomScale="110" zoomScaleNormal="110" zoomScalePageLayoutView="0" workbookViewId="0" topLeftCell="A46">
      <selection activeCell="E80" sqref="E80"/>
    </sheetView>
  </sheetViews>
  <sheetFormatPr defaultColWidth="8.7109375" defaultRowHeight="15"/>
  <cols>
    <col min="1" max="1" width="26.57421875" style="1" customWidth="1"/>
    <col min="2" max="2" width="11.8515625" style="1" customWidth="1"/>
    <col min="3" max="3" width="9.57421875" style="1" customWidth="1"/>
    <col min="4" max="5" width="12.8515625" style="1" customWidth="1"/>
    <col min="6" max="6" width="12.421875" style="1" customWidth="1"/>
    <col min="7" max="7" width="10.140625" style="1" customWidth="1"/>
    <col min="8" max="16384" width="8.7109375" style="1" customWidth="1"/>
  </cols>
  <sheetData>
    <row r="1" spans="1:7" ht="15">
      <c r="A1"/>
      <c r="B1"/>
      <c r="C1"/>
      <c r="D1"/>
      <c r="E1"/>
      <c r="F1"/>
      <c r="G1"/>
    </row>
    <row r="2" spans="1:7" ht="15">
      <c r="A2"/>
      <c r="B2"/>
      <c r="C2"/>
      <c r="D2"/>
      <c r="E2"/>
      <c r="F2"/>
      <c r="G2"/>
    </row>
    <row r="3" spans="1:7" ht="18.75" customHeight="1">
      <c r="A3" s="55" t="s">
        <v>0</v>
      </c>
      <c r="B3" s="55"/>
      <c r="C3" s="55"/>
      <c r="D3" s="55"/>
      <c r="E3" s="55"/>
      <c r="F3" s="55"/>
      <c r="G3" s="2"/>
    </row>
    <row r="4" spans="1:7" ht="14.25">
      <c r="A4" s="3"/>
      <c r="B4" s="3"/>
      <c r="C4" s="3"/>
      <c r="D4" s="3"/>
      <c r="E4" s="3"/>
      <c r="F4" s="3"/>
      <c r="G4" s="3"/>
    </row>
    <row r="5" spans="1:7" ht="14.25">
      <c r="A5" s="56" t="s">
        <v>1</v>
      </c>
      <c r="B5" s="56"/>
      <c r="C5" s="56"/>
      <c r="D5" s="57" t="s">
        <v>2</v>
      </c>
      <c r="E5" s="57" t="s">
        <v>3</v>
      </c>
      <c r="F5" s="58" t="s">
        <v>4</v>
      </c>
      <c r="G5" s="3"/>
    </row>
    <row r="6" spans="1:7" ht="14.25">
      <c r="A6" s="56"/>
      <c r="B6" s="56"/>
      <c r="C6" s="56"/>
      <c r="D6" s="57"/>
      <c r="E6" s="57"/>
      <c r="F6" s="58"/>
      <c r="G6" s="3"/>
    </row>
    <row r="7" spans="1:7" ht="14.25">
      <c r="A7" s="59" t="s">
        <v>5</v>
      </c>
      <c r="B7" s="59"/>
      <c r="C7" s="59"/>
      <c r="D7" s="4">
        <v>86</v>
      </c>
      <c r="E7" s="4">
        <v>20</v>
      </c>
      <c r="F7" s="5">
        <f>D7-E7</f>
        <v>66</v>
      </c>
      <c r="G7" s="3"/>
    </row>
    <row r="8" spans="1:7" ht="14.25">
      <c r="A8" s="60" t="s">
        <v>6</v>
      </c>
      <c r="B8" s="60"/>
      <c r="C8" s="60"/>
      <c r="D8" s="6">
        <v>117</v>
      </c>
      <c r="E8" s="6">
        <v>14</v>
      </c>
      <c r="F8" s="7">
        <f>D8-E8</f>
        <v>103</v>
      </c>
      <c r="G8" s="3"/>
    </row>
    <row r="9" spans="1:7" ht="14.25">
      <c r="A9" s="61" t="s">
        <v>7</v>
      </c>
      <c r="B9" s="61"/>
      <c r="C9" s="61"/>
      <c r="D9" s="8">
        <f>SUM(D7:D8)</f>
        <v>203</v>
      </c>
      <c r="E9" s="9">
        <f>SUM(E7:E8)</f>
        <v>34</v>
      </c>
      <c r="F9" s="10">
        <f>D9-E9</f>
        <v>169</v>
      </c>
      <c r="G9" s="3"/>
    </row>
    <row r="10" spans="1:7" ht="14.25">
      <c r="A10" s="3"/>
      <c r="B10" s="3"/>
      <c r="C10" s="3"/>
      <c r="D10" s="3"/>
      <c r="E10" s="3"/>
      <c r="F10" s="3"/>
      <c r="G10" s="3"/>
    </row>
    <row r="11" spans="1:6" ht="14.25">
      <c r="A11" s="62" t="s">
        <v>8</v>
      </c>
      <c r="B11" s="62" t="s">
        <v>9</v>
      </c>
      <c r="C11" s="62" t="s">
        <v>10</v>
      </c>
      <c r="D11" s="63" t="s">
        <v>3</v>
      </c>
      <c r="E11" s="63"/>
      <c r="F11" s="62" t="s">
        <v>11</v>
      </c>
    </row>
    <row r="12" spans="1:6" ht="14.25">
      <c r="A12" s="62"/>
      <c r="B12" s="62"/>
      <c r="C12" s="62"/>
      <c r="D12" s="11" t="s">
        <v>12</v>
      </c>
      <c r="E12" s="11" t="s">
        <v>13</v>
      </c>
      <c r="F12" s="62"/>
    </row>
    <row r="13" spans="1:6" ht="14.25">
      <c r="A13" s="64" t="s">
        <v>14</v>
      </c>
      <c r="B13" s="64" t="s">
        <v>15</v>
      </c>
      <c r="C13" s="12">
        <v>13</v>
      </c>
      <c r="D13" s="13">
        <v>1</v>
      </c>
      <c r="E13" s="13"/>
      <c r="F13" s="14"/>
    </row>
    <row r="14" spans="1:6" ht="14.25">
      <c r="A14" s="64"/>
      <c r="B14" s="64"/>
      <c r="C14" s="12">
        <v>12</v>
      </c>
      <c r="D14" s="15"/>
      <c r="E14" s="15"/>
      <c r="F14" s="16"/>
    </row>
    <row r="15" spans="1:6" ht="14.25">
      <c r="A15" s="64"/>
      <c r="B15" s="64"/>
      <c r="C15" s="12">
        <v>11</v>
      </c>
      <c r="D15" s="15">
        <v>1</v>
      </c>
      <c r="E15" s="15"/>
      <c r="F15" s="16"/>
    </row>
    <row r="16" spans="1:6" ht="14.25">
      <c r="A16" s="64"/>
      <c r="B16" s="64"/>
      <c r="C16" s="12">
        <v>10</v>
      </c>
      <c r="D16" s="15"/>
      <c r="E16" s="15"/>
      <c r="F16" s="16"/>
    </row>
    <row r="17" spans="1:6" ht="14.25">
      <c r="A17" s="64"/>
      <c r="B17" s="64"/>
      <c r="C17" s="12">
        <v>9</v>
      </c>
      <c r="D17" s="15"/>
      <c r="E17" s="15"/>
      <c r="F17" s="16"/>
    </row>
    <row r="18" spans="1:6" ht="14.25">
      <c r="A18" s="64"/>
      <c r="B18" s="64" t="s">
        <v>16</v>
      </c>
      <c r="C18" s="12">
        <v>8</v>
      </c>
      <c r="D18" s="15"/>
      <c r="E18" s="15"/>
      <c r="F18" s="16"/>
    </row>
    <row r="19" spans="1:6" ht="14.25">
      <c r="A19" s="64"/>
      <c r="B19" s="64"/>
      <c r="C19" s="12">
        <v>7</v>
      </c>
      <c r="D19" s="15">
        <v>1</v>
      </c>
      <c r="E19" s="15"/>
      <c r="F19" s="16"/>
    </row>
    <row r="20" spans="1:6" ht="14.25">
      <c r="A20" s="64"/>
      <c r="B20" s="64"/>
      <c r="C20" s="12">
        <v>6</v>
      </c>
      <c r="D20" s="15"/>
      <c r="E20" s="15"/>
      <c r="F20" s="16"/>
    </row>
    <row r="21" spans="1:6" ht="14.25">
      <c r="A21" s="64"/>
      <c r="B21" s="64"/>
      <c r="C21" s="12">
        <v>5</v>
      </c>
      <c r="D21" s="15"/>
      <c r="E21" s="15"/>
      <c r="F21" s="16"/>
    </row>
    <row r="22" spans="1:6" ht="14.25">
      <c r="A22" s="64"/>
      <c r="B22" s="64"/>
      <c r="C22" s="12">
        <v>4</v>
      </c>
      <c r="D22" s="15"/>
      <c r="E22" s="15"/>
      <c r="F22" s="16"/>
    </row>
    <row r="23" spans="1:6" ht="14.25">
      <c r="A23" s="64"/>
      <c r="B23" s="65" t="s">
        <v>17</v>
      </c>
      <c r="C23" s="12">
        <v>3</v>
      </c>
      <c r="D23" s="15"/>
      <c r="E23" s="15"/>
      <c r="F23" s="16"/>
    </row>
    <row r="24" spans="1:6" ht="14.25">
      <c r="A24" s="64"/>
      <c r="B24" s="65"/>
      <c r="C24" s="12">
        <v>2</v>
      </c>
      <c r="D24" s="15"/>
      <c r="E24" s="15"/>
      <c r="F24" s="16"/>
    </row>
    <row r="25" spans="1:6" ht="14.25">
      <c r="A25" s="64"/>
      <c r="B25" s="65"/>
      <c r="C25" s="17">
        <v>1</v>
      </c>
      <c r="D25" s="18"/>
      <c r="E25" s="18">
        <v>17</v>
      </c>
      <c r="F25" s="19"/>
    </row>
    <row r="26" spans="1:6" ht="14.25">
      <c r="A26" s="20" t="s">
        <v>18</v>
      </c>
      <c r="B26" s="20" t="s">
        <v>19</v>
      </c>
      <c r="C26" s="21" t="s">
        <v>19</v>
      </c>
      <c r="D26" s="22">
        <f>SUM(D13:D25)</f>
        <v>3</v>
      </c>
      <c r="E26" s="23">
        <f>SUM(E14:E25)</f>
        <v>17</v>
      </c>
      <c r="F26" s="24">
        <f>D7-D26-E26</f>
        <v>66</v>
      </c>
    </row>
    <row r="27" spans="1:6" ht="14.25">
      <c r="A27" s="66" t="s">
        <v>20</v>
      </c>
      <c r="B27" s="66" t="s">
        <v>15</v>
      </c>
      <c r="C27" s="25">
        <v>13</v>
      </c>
      <c r="D27" s="26">
        <v>3</v>
      </c>
      <c r="E27" s="26"/>
      <c r="F27" s="27"/>
    </row>
    <row r="28" spans="1:6" ht="14.25">
      <c r="A28" s="66"/>
      <c r="B28" s="66"/>
      <c r="C28" s="12">
        <v>12</v>
      </c>
      <c r="D28" s="15"/>
      <c r="E28" s="15"/>
      <c r="F28" s="16"/>
    </row>
    <row r="29" spans="1:6" ht="14.25">
      <c r="A29" s="66"/>
      <c r="B29" s="66"/>
      <c r="C29" s="12">
        <v>11</v>
      </c>
      <c r="D29" s="15"/>
      <c r="E29" s="15"/>
      <c r="F29" s="16"/>
    </row>
    <row r="30" spans="1:6" ht="14.25">
      <c r="A30" s="66"/>
      <c r="B30" s="66"/>
      <c r="C30" s="12">
        <v>10</v>
      </c>
      <c r="D30" s="15"/>
      <c r="E30" s="15"/>
      <c r="F30" s="16"/>
    </row>
    <row r="31" spans="1:6" ht="14.25">
      <c r="A31" s="66"/>
      <c r="B31" s="66"/>
      <c r="C31" s="12">
        <v>9</v>
      </c>
      <c r="D31" s="15"/>
      <c r="E31" s="15"/>
      <c r="F31" s="16"/>
    </row>
    <row r="32" spans="1:6" ht="14.25">
      <c r="A32" s="66"/>
      <c r="B32" s="64" t="s">
        <v>16</v>
      </c>
      <c r="C32" s="12">
        <v>8</v>
      </c>
      <c r="D32" s="15"/>
      <c r="E32" s="15"/>
      <c r="F32" s="16"/>
    </row>
    <row r="33" spans="1:6" ht="14.25">
      <c r="A33" s="66"/>
      <c r="B33" s="66"/>
      <c r="C33" s="12">
        <v>7</v>
      </c>
      <c r="D33" s="15"/>
      <c r="E33" s="15"/>
      <c r="F33" s="16"/>
    </row>
    <row r="34" spans="1:6" ht="14.25">
      <c r="A34" s="66"/>
      <c r="B34" s="66"/>
      <c r="C34" s="12">
        <v>6</v>
      </c>
      <c r="D34" s="15">
        <v>1</v>
      </c>
      <c r="E34" s="15"/>
      <c r="F34" s="16"/>
    </row>
    <row r="35" spans="1:6" ht="14.25">
      <c r="A35" s="66"/>
      <c r="B35" s="66"/>
      <c r="C35" s="12">
        <v>5</v>
      </c>
      <c r="D35" s="15">
        <v>1</v>
      </c>
      <c r="E35" s="15"/>
      <c r="F35" s="16"/>
    </row>
    <row r="36" spans="1:6" ht="14.25">
      <c r="A36" s="66"/>
      <c r="B36" s="66"/>
      <c r="C36" s="12">
        <v>4</v>
      </c>
      <c r="D36" s="15">
        <v>2</v>
      </c>
      <c r="E36" s="15"/>
      <c r="F36" s="16"/>
    </row>
    <row r="37" spans="1:6" ht="14.25">
      <c r="A37" s="66"/>
      <c r="B37" s="64" t="s">
        <v>17</v>
      </c>
      <c r="C37" s="12">
        <v>3</v>
      </c>
      <c r="D37" s="15"/>
      <c r="E37" s="15"/>
      <c r="F37" s="16"/>
    </row>
    <row r="38" spans="1:6" ht="14.25">
      <c r="A38" s="66"/>
      <c r="B38" s="66"/>
      <c r="C38" s="12">
        <v>2</v>
      </c>
      <c r="D38" s="15"/>
      <c r="E38" s="15"/>
      <c r="F38" s="16"/>
    </row>
    <row r="39" spans="1:6" ht="14.25">
      <c r="A39" s="66"/>
      <c r="B39" s="66"/>
      <c r="C39" s="12">
        <v>1</v>
      </c>
      <c r="D39" s="18"/>
      <c r="E39" s="18">
        <v>7</v>
      </c>
      <c r="F39" s="19"/>
    </row>
    <row r="40" spans="1:6" ht="14.25">
      <c r="A40" s="20" t="s">
        <v>21</v>
      </c>
      <c r="B40" s="20" t="s">
        <v>19</v>
      </c>
      <c r="C40" s="21" t="s">
        <v>19</v>
      </c>
      <c r="D40" s="22">
        <f>SUM(D27:D39)</f>
        <v>7</v>
      </c>
      <c r="E40" s="23">
        <f>SUM(E27:E39)</f>
        <v>7</v>
      </c>
      <c r="F40" s="24">
        <f>D8-D40-E40</f>
        <v>103</v>
      </c>
    </row>
    <row r="41" spans="1:6" ht="14.25">
      <c r="A41" s="11" t="s">
        <v>7</v>
      </c>
      <c r="B41" s="11" t="s">
        <v>19</v>
      </c>
      <c r="C41" s="28" t="s">
        <v>19</v>
      </c>
      <c r="D41" s="29">
        <f>SUM(D26+D40)</f>
        <v>10</v>
      </c>
      <c r="E41" s="30">
        <f>SUM(E26+E40)</f>
        <v>24</v>
      </c>
      <c r="F41" s="31">
        <f>SUM(F26+F40)</f>
        <v>169</v>
      </c>
    </row>
    <row r="42" spans="1:6" ht="15">
      <c r="A42"/>
      <c r="B42"/>
      <c r="C42"/>
      <c r="D42"/>
      <c r="E42"/>
      <c r="F42"/>
    </row>
    <row r="43" spans="1:6" ht="15">
      <c r="A43"/>
      <c r="B43"/>
      <c r="C43"/>
      <c r="D43"/>
      <c r="E43"/>
      <c r="F43"/>
    </row>
    <row r="44" spans="1:6" ht="14.25">
      <c r="A44" s="67" t="s">
        <v>22</v>
      </c>
      <c r="B44" s="67"/>
      <c r="C44" s="67"/>
      <c r="D44" s="67"/>
      <c r="E44" s="67"/>
      <c r="F44" s="67"/>
    </row>
    <row r="45" spans="1:6" ht="14.25">
      <c r="A45" s="68" t="s">
        <v>23</v>
      </c>
      <c r="B45" s="68"/>
      <c r="C45" s="68"/>
      <c r="D45" s="68" t="s">
        <v>2</v>
      </c>
      <c r="E45" s="68" t="s">
        <v>24</v>
      </c>
      <c r="F45" s="68" t="s">
        <v>4</v>
      </c>
    </row>
    <row r="46" spans="1:6" ht="14.25">
      <c r="A46" s="68"/>
      <c r="B46" s="68"/>
      <c r="C46" s="68"/>
      <c r="D46" s="68"/>
      <c r="E46" s="68"/>
      <c r="F46" s="68"/>
    </row>
    <row r="47" spans="1:6" ht="14.25">
      <c r="A47" s="69" t="s">
        <v>5</v>
      </c>
      <c r="B47" s="69"/>
      <c r="C47" s="69"/>
      <c r="D47" s="32">
        <v>86</v>
      </c>
      <c r="E47" s="32">
        <f>SUM(E48:E56)</f>
        <v>20</v>
      </c>
      <c r="F47" s="32">
        <f>D47-E47</f>
        <v>66</v>
      </c>
    </row>
    <row r="48" spans="1:6" ht="27.75" customHeight="1">
      <c r="A48" s="70" t="s">
        <v>25</v>
      </c>
      <c r="B48" s="70"/>
      <c r="C48" s="70"/>
      <c r="D48" s="33">
        <v>1</v>
      </c>
      <c r="E48" s="33">
        <v>1</v>
      </c>
      <c r="F48" s="33">
        <v>0</v>
      </c>
    </row>
    <row r="49" spans="1:6" ht="27.75" customHeight="1">
      <c r="A49" s="70" t="s">
        <v>26</v>
      </c>
      <c r="B49" s="70"/>
      <c r="C49" s="70"/>
      <c r="D49" s="33">
        <v>1</v>
      </c>
      <c r="E49" s="33">
        <v>1</v>
      </c>
      <c r="F49" s="33">
        <f>D49-E49</f>
        <v>0</v>
      </c>
    </row>
    <row r="50" spans="1:6" ht="24.75" customHeight="1">
      <c r="A50" s="70" t="s">
        <v>27</v>
      </c>
      <c r="B50" s="70"/>
      <c r="C50" s="70"/>
      <c r="D50" s="33">
        <v>1</v>
      </c>
      <c r="E50" s="33">
        <v>1</v>
      </c>
      <c r="F50" s="33">
        <f>D50-E50</f>
        <v>0</v>
      </c>
    </row>
    <row r="51" spans="1:6" ht="13.5" customHeight="1">
      <c r="A51" s="70" t="s">
        <v>28</v>
      </c>
      <c r="B51" s="70"/>
      <c r="C51" s="70"/>
      <c r="D51" s="33">
        <v>1</v>
      </c>
      <c r="E51" s="33">
        <v>0</v>
      </c>
      <c r="F51" s="33">
        <f>D51-E51</f>
        <v>1</v>
      </c>
    </row>
    <row r="52" spans="1:6" ht="24.75" customHeight="1">
      <c r="A52" s="70" t="s">
        <v>29</v>
      </c>
      <c r="B52" s="70"/>
      <c r="C52" s="70"/>
      <c r="D52" s="33">
        <v>5</v>
      </c>
      <c r="E52" s="33">
        <v>5</v>
      </c>
      <c r="F52" s="33">
        <f>D52-E52</f>
        <v>0</v>
      </c>
    </row>
    <row r="53" spans="1:6" ht="13.5" customHeight="1">
      <c r="A53" s="70" t="s">
        <v>30</v>
      </c>
      <c r="B53" s="70"/>
      <c r="C53" s="70"/>
      <c r="D53" s="33">
        <v>1</v>
      </c>
      <c r="E53" s="33">
        <v>1</v>
      </c>
      <c r="F53" s="33">
        <v>0</v>
      </c>
    </row>
    <row r="54" spans="1:6" ht="24.75" customHeight="1">
      <c r="A54" s="70" t="s">
        <v>31</v>
      </c>
      <c r="B54" s="70"/>
      <c r="C54" s="70"/>
      <c r="D54" s="33">
        <v>4</v>
      </c>
      <c r="E54" s="33">
        <v>4</v>
      </c>
      <c r="F54" s="33">
        <f aca="true" t="shared" si="0" ref="F54:F59">D54-E54</f>
        <v>0</v>
      </c>
    </row>
    <row r="55" spans="1:6" ht="24.75" customHeight="1">
      <c r="A55" s="70" t="s">
        <v>32</v>
      </c>
      <c r="B55" s="70"/>
      <c r="C55" s="70"/>
      <c r="D55" s="33">
        <v>4</v>
      </c>
      <c r="E55" s="33">
        <v>4</v>
      </c>
      <c r="F55" s="33">
        <f t="shared" si="0"/>
        <v>0</v>
      </c>
    </row>
    <row r="56" spans="1:6" ht="24.75" customHeight="1">
      <c r="A56" s="70" t="s">
        <v>33</v>
      </c>
      <c r="B56" s="70"/>
      <c r="C56" s="70"/>
      <c r="D56" s="33">
        <v>3</v>
      </c>
      <c r="E56" s="33">
        <v>3</v>
      </c>
      <c r="F56" s="33">
        <f t="shared" si="0"/>
        <v>0</v>
      </c>
    </row>
    <row r="57" spans="1:6" ht="14.25">
      <c r="A57" s="69" t="s">
        <v>6</v>
      </c>
      <c r="B57" s="69"/>
      <c r="C57" s="69"/>
      <c r="D57" s="32">
        <v>117</v>
      </c>
      <c r="E57" s="32">
        <f>SUM(E58)</f>
        <v>14</v>
      </c>
      <c r="F57" s="32">
        <f t="shared" si="0"/>
        <v>103</v>
      </c>
    </row>
    <row r="58" spans="1:6" ht="24.75" customHeight="1">
      <c r="A58" s="70" t="s">
        <v>34</v>
      </c>
      <c r="B58" s="70"/>
      <c r="C58" s="70"/>
      <c r="D58" s="33">
        <v>14</v>
      </c>
      <c r="E58" s="33">
        <v>14</v>
      </c>
      <c r="F58" s="33">
        <f t="shared" si="0"/>
        <v>0</v>
      </c>
    </row>
    <row r="59" spans="1:6" ht="14.25">
      <c r="A59" s="71" t="s">
        <v>7</v>
      </c>
      <c r="B59" s="71"/>
      <c r="C59" s="71"/>
      <c r="D59" s="34">
        <f>SUM(D47,D57)</f>
        <v>203</v>
      </c>
      <c r="E59" s="34">
        <f>E47+E57</f>
        <v>34</v>
      </c>
      <c r="F59" s="34">
        <f t="shared" si="0"/>
        <v>169</v>
      </c>
    </row>
    <row r="60" spans="1:6" ht="28.5" customHeight="1">
      <c r="A60" s="72" t="s">
        <v>35</v>
      </c>
      <c r="B60" s="72"/>
      <c r="C60" s="72"/>
      <c r="D60" s="72"/>
      <c r="E60" s="72"/>
      <c r="F60" s="72"/>
    </row>
    <row r="61" spans="1:6" ht="37.5" customHeight="1">
      <c r="A61" s="73" t="s">
        <v>36</v>
      </c>
      <c r="B61" s="73"/>
      <c r="C61" s="73"/>
      <c r="D61" s="73"/>
      <c r="E61" s="73"/>
      <c r="F61" s="73"/>
    </row>
    <row r="62" spans="1:6" ht="14.25">
      <c r="A62" s="35" t="s">
        <v>37</v>
      </c>
      <c r="B62" s="35"/>
      <c r="C62" s="35"/>
      <c r="D62" s="35"/>
      <c r="E62" s="35"/>
      <c r="F62" s="35"/>
    </row>
    <row r="63" spans="1:6" ht="14.25">
      <c r="A63" s="35" t="s">
        <v>38</v>
      </c>
      <c r="B63" s="35"/>
      <c r="C63" s="35"/>
      <c r="D63" s="35"/>
      <c r="E63" s="35"/>
      <c r="F63" s="35"/>
    </row>
    <row r="64" spans="1:6" ht="14.25">
      <c r="A64" s="35" t="s">
        <v>39</v>
      </c>
      <c r="B64" s="35"/>
      <c r="C64" s="35"/>
      <c r="D64" s="35"/>
      <c r="E64" s="35"/>
      <c r="F64" s="35"/>
    </row>
    <row r="65" spans="1:6" ht="14.25">
      <c r="A65" s="35" t="s">
        <v>40</v>
      </c>
      <c r="B65" s="35"/>
      <c r="C65" s="35"/>
      <c r="D65" s="35"/>
      <c r="E65" s="35"/>
      <c r="F65" s="35"/>
    </row>
    <row r="66" spans="1:6" ht="14.25">
      <c r="A66" s="35" t="s">
        <v>61</v>
      </c>
      <c r="B66" s="35"/>
      <c r="C66" s="35"/>
      <c r="D66" s="35"/>
      <c r="E66" s="35"/>
      <c r="F66" s="35"/>
    </row>
    <row r="67" spans="1:6" ht="15">
      <c r="A67"/>
      <c r="B67"/>
      <c r="C67"/>
      <c r="D67"/>
      <c r="E67"/>
      <c r="F67"/>
    </row>
    <row r="68" spans="1:6" ht="15">
      <c r="A68"/>
      <c r="B68"/>
      <c r="C68"/>
      <c r="D68"/>
      <c r="E68"/>
      <c r="F68"/>
    </row>
    <row r="69" spans="1:6" ht="30.75" customHeight="1">
      <c r="A69" s="74" t="s">
        <v>41</v>
      </c>
      <c r="B69" s="74"/>
      <c r="C69" s="74"/>
      <c r="D69" s="74"/>
      <c r="E69" s="74"/>
      <c r="F69" s="74"/>
    </row>
    <row r="70" spans="1:6" ht="15">
      <c r="A70" s="36"/>
      <c r="B70" s="36"/>
      <c r="C70" s="36"/>
      <c r="D70" s="36"/>
      <c r="E70" s="36"/>
      <c r="F70" s="36"/>
    </row>
    <row r="71" spans="1:6" ht="14.25">
      <c r="A71" s="62" t="s">
        <v>42</v>
      </c>
      <c r="B71" s="62" t="s">
        <v>2</v>
      </c>
      <c r="C71" s="75" t="s">
        <v>43</v>
      </c>
      <c r="D71" s="75"/>
      <c r="E71" s="62" t="s">
        <v>44</v>
      </c>
      <c r="F71" s="76" t="s">
        <v>4</v>
      </c>
    </row>
    <row r="72" spans="1:6" ht="14.25">
      <c r="A72" s="62"/>
      <c r="B72" s="62"/>
      <c r="C72" s="37" t="s">
        <v>45</v>
      </c>
      <c r="D72" s="38" t="s">
        <v>46</v>
      </c>
      <c r="E72" s="62"/>
      <c r="F72" s="76"/>
    </row>
    <row r="73" spans="1:6" ht="15">
      <c r="A73" s="39" t="s">
        <v>47</v>
      </c>
      <c r="B73" s="40">
        <v>0</v>
      </c>
      <c r="C73" s="41">
        <v>0</v>
      </c>
      <c r="D73" s="41"/>
      <c r="E73" s="40">
        <v>0</v>
      </c>
      <c r="F73" s="42">
        <f aca="true" t="shared" si="1" ref="F73:F82">B73-C73-D73-E73</f>
        <v>0</v>
      </c>
    </row>
    <row r="74" spans="1:6" ht="15">
      <c r="A74" s="43" t="s">
        <v>48</v>
      </c>
      <c r="B74" s="44">
        <v>1</v>
      </c>
      <c r="C74" s="45">
        <v>0</v>
      </c>
      <c r="D74" s="45"/>
      <c r="E74" s="44">
        <v>0</v>
      </c>
      <c r="F74" s="46">
        <f t="shared" si="1"/>
        <v>1</v>
      </c>
    </row>
    <row r="75" spans="1:6" ht="15">
      <c r="A75" s="43" t="s">
        <v>49</v>
      </c>
      <c r="B75" s="44">
        <v>5</v>
      </c>
      <c r="C75" s="45">
        <v>2</v>
      </c>
      <c r="D75" s="45"/>
      <c r="E75" s="44">
        <v>2</v>
      </c>
      <c r="F75" s="46">
        <f t="shared" si="1"/>
        <v>1</v>
      </c>
    </row>
    <row r="76" spans="1:6" ht="15">
      <c r="A76" s="43" t="s">
        <v>50</v>
      </c>
      <c r="B76" s="44">
        <v>6</v>
      </c>
      <c r="C76" s="45">
        <v>3</v>
      </c>
      <c r="D76" s="45"/>
      <c r="E76" s="44">
        <v>0</v>
      </c>
      <c r="F76" s="46">
        <f t="shared" si="1"/>
        <v>3</v>
      </c>
    </row>
    <row r="77" spans="1:6" ht="15">
      <c r="A77" s="43" t="s">
        <v>51</v>
      </c>
      <c r="B77" s="44">
        <v>1</v>
      </c>
      <c r="C77" s="45">
        <v>1</v>
      </c>
      <c r="D77" s="45"/>
      <c r="E77" s="44">
        <v>0</v>
      </c>
      <c r="F77" s="46">
        <f t="shared" si="1"/>
        <v>0</v>
      </c>
    </row>
    <row r="78" spans="1:6" ht="15">
      <c r="A78" s="43" t="s">
        <v>52</v>
      </c>
      <c r="B78" s="44">
        <v>34</v>
      </c>
      <c r="C78" s="45">
        <v>11</v>
      </c>
      <c r="D78" s="45"/>
      <c r="E78" s="44">
        <v>6</v>
      </c>
      <c r="F78" s="46">
        <f t="shared" si="1"/>
        <v>17</v>
      </c>
    </row>
    <row r="79" spans="1:6" ht="15">
      <c r="A79" s="43" t="s">
        <v>53</v>
      </c>
      <c r="B79" s="44">
        <v>2</v>
      </c>
      <c r="C79" s="45">
        <v>2</v>
      </c>
      <c r="D79" s="45"/>
      <c r="E79" s="44">
        <v>0</v>
      </c>
      <c r="F79" s="46">
        <f t="shared" si="1"/>
        <v>0</v>
      </c>
    </row>
    <row r="80" spans="1:6" ht="15">
      <c r="A80" s="43" t="s">
        <v>54</v>
      </c>
      <c r="B80" s="44">
        <v>36</v>
      </c>
      <c r="C80" s="45">
        <v>23</v>
      </c>
      <c r="D80" s="45"/>
      <c r="E80" s="44">
        <v>0</v>
      </c>
      <c r="F80" s="46">
        <f t="shared" si="1"/>
        <v>13</v>
      </c>
    </row>
    <row r="81" spans="1:6" ht="15">
      <c r="A81" s="43" t="s">
        <v>55</v>
      </c>
      <c r="B81" s="44">
        <v>5</v>
      </c>
      <c r="C81" s="45">
        <v>3</v>
      </c>
      <c r="D81" s="45"/>
      <c r="E81" s="44">
        <v>0</v>
      </c>
      <c r="F81" s="46">
        <f t="shared" si="1"/>
        <v>2</v>
      </c>
    </row>
    <row r="82" spans="1:6" ht="15">
      <c r="A82" s="47" t="s">
        <v>56</v>
      </c>
      <c r="B82" s="48">
        <v>9</v>
      </c>
      <c r="C82" s="49">
        <v>0</v>
      </c>
      <c r="D82" s="49"/>
      <c r="E82" s="48">
        <v>0</v>
      </c>
      <c r="F82" s="50">
        <f t="shared" si="1"/>
        <v>9</v>
      </c>
    </row>
    <row r="83" spans="1:6" ht="15">
      <c r="A83" s="51" t="s">
        <v>7</v>
      </c>
      <c r="B83" s="52">
        <f>SUM(B73:B82)</f>
        <v>99</v>
      </c>
      <c r="C83" s="53">
        <f>SUM(C73:C82)</f>
        <v>45</v>
      </c>
      <c r="D83" s="53">
        <f>SUM(D73:D82)</f>
        <v>0</v>
      </c>
      <c r="E83" s="54">
        <f>SUM(E73:E82)</f>
        <v>8</v>
      </c>
      <c r="F83" s="51">
        <f>SUM(F73:F82)</f>
        <v>46</v>
      </c>
    </row>
    <row r="84" spans="1:6" ht="25.5" customHeight="1">
      <c r="A84" s="72" t="s">
        <v>35</v>
      </c>
      <c r="B84" s="72"/>
      <c r="C84" s="72"/>
      <c r="D84" s="72"/>
      <c r="E84" s="72"/>
      <c r="F84" s="72"/>
    </row>
    <row r="85" spans="1:6" ht="14.25">
      <c r="A85" s="35" t="s">
        <v>57</v>
      </c>
      <c r="B85" s="35"/>
      <c r="C85" s="35"/>
      <c r="D85" s="35"/>
      <c r="E85" s="35"/>
      <c r="F85" s="35"/>
    </row>
    <row r="86" spans="1:6" ht="14.25">
      <c r="A86" s="35" t="s">
        <v>58</v>
      </c>
      <c r="B86" s="35"/>
      <c r="C86" s="35"/>
      <c r="D86" s="35"/>
      <c r="E86" s="35"/>
      <c r="F86" s="35"/>
    </row>
    <row r="87" spans="1:6" ht="14.25">
      <c r="A87" s="35" t="s">
        <v>59</v>
      </c>
      <c r="B87" s="35"/>
      <c r="C87" s="35"/>
      <c r="D87" s="35"/>
      <c r="E87" s="35"/>
      <c r="F87" s="35"/>
    </row>
    <row r="88" spans="1:6" ht="14.25">
      <c r="A88" s="35" t="s">
        <v>60</v>
      </c>
      <c r="B88" s="35"/>
      <c r="C88" s="35"/>
      <c r="D88" s="35"/>
      <c r="E88" s="35"/>
      <c r="F88" s="35"/>
    </row>
    <row r="89" spans="1:6" ht="14.25">
      <c r="A89" s="35" t="s">
        <v>40</v>
      </c>
      <c r="B89" s="35"/>
      <c r="C89" s="35"/>
      <c r="D89" s="35"/>
      <c r="E89" s="35"/>
      <c r="F89" s="35"/>
    </row>
    <row r="90" spans="1:6" ht="14.25">
      <c r="A90" s="35" t="s">
        <v>62</v>
      </c>
      <c r="B90" s="35"/>
      <c r="C90" s="35"/>
      <c r="D90" s="35"/>
      <c r="E90" s="35"/>
      <c r="F90" s="35"/>
    </row>
  </sheetData>
  <sheetProtection selectLockedCells="1" selectUnlockedCells="1"/>
  <mergeCells count="48">
    <mergeCell ref="A84:F84"/>
    <mergeCell ref="A60:F60"/>
    <mergeCell ref="A61:F61"/>
    <mergeCell ref="A69:F69"/>
    <mergeCell ref="A71:A72"/>
    <mergeCell ref="B71:B72"/>
    <mergeCell ref="C71:D71"/>
    <mergeCell ref="E71:E72"/>
    <mergeCell ref="F71:F72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4:F44"/>
    <mergeCell ref="A45:C46"/>
    <mergeCell ref="D45:D46"/>
    <mergeCell ref="E45:E46"/>
    <mergeCell ref="F45:F46"/>
    <mergeCell ref="A47:C47"/>
    <mergeCell ref="F11:F12"/>
    <mergeCell ref="A13:A25"/>
    <mergeCell ref="B13:B17"/>
    <mergeCell ref="B18:B22"/>
    <mergeCell ref="B23:B25"/>
    <mergeCell ref="A27:A39"/>
    <mergeCell ref="B27:B31"/>
    <mergeCell ref="B32:B36"/>
    <mergeCell ref="B37:B39"/>
    <mergeCell ref="A8:C8"/>
    <mergeCell ref="A9:C9"/>
    <mergeCell ref="A11:A12"/>
    <mergeCell ref="B11:B12"/>
    <mergeCell ref="C11:C12"/>
    <mergeCell ref="D11:E11"/>
    <mergeCell ref="A3:F3"/>
    <mergeCell ref="A5:C6"/>
    <mergeCell ref="D5:D6"/>
    <mergeCell ref="E5:E6"/>
    <mergeCell ref="F5:F6"/>
    <mergeCell ref="A7:C7"/>
  </mergeCells>
  <printOptions horizontalCentered="1" verticalCentered="1"/>
  <pageMargins left="0.5118055555555555" right="0.5118055555555555" top="1.18125" bottom="0.7875" header="0.5118055555555555" footer="0.5118055555555555"/>
  <pageSetup fitToHeight="1" fitToWidth="1" horizontalDpi="300" verticalDpi="300" orientation="portrait" paperSize="9"/>
  <headerFooter alignWithMargins="0">
    <oddHeader>&amp;CMINISTÉRIO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Batista da Silva</dc:creator>
  <cp:keywords/>
  <dc:description/>
  <cp:lastModifiedBy>Marta Batista da Silva</cp:lastModifiedBy>
  <dcterms:created xsi:type="dcterms:W3CDTF">2015-12-01T17:05:23Z</dcterms:created>
  <dcterms:modified xsi:type="dcterms:W3CDTF">2016-01-07T20:00:46Z</dcterms:modified>
  <cp:category/>
  <cp:version/>
  <cp:contentType/>
  <cp:contentStatus/>
</cp:coreProperties>
</file>